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K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<sst xmlns="http://schemas.openxmlformats.org/spreadsheetml/2006/main" count="45" uniqueCount="36">
  <si>
    <t>Priezvisko, meno</t>
  </si>
  <si>
    <t>Teória</t>
  </si>
  <si>
    <t>spolu</t>
  </si>
  <si>
    <t>Prax</t>
  </si>
  <si>
    <t>Ú R</t>
  </si>
  <si>
    <t>Pripravoval(a)</t>
  </si>
  <si>
    <t>Priemerný bodový zisk</t>
  </si>
  <si>
    <t>Poradie</t>
  </si>
  <si>
    <t>CELKOM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</si>
  <si>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</si>
  <si>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</si>
  <si>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</si>
  <si>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</si>
  <si>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</si>
  <si>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Štart. číslo</t>
  </si>
  <si>
    <t>úspešnosť v %</t>
  </si>
  <si>
    <t>Realizácia</t>
  </si>
  <si>
    <t>Otázky</t>
  </si>
  <si>
    <t>59. ročník, školský rok 2022/2023, kategória D</t>
  </si>
  <si>
    <t>Výsledky</t>
  </si>
  <si>
    <t>body</t>
  </si>
  <si>
    <t>okres: MEDZILABORCE</t>
  </si>
  <si>
    <t>Fečková Soňa</t>
  </si>
  <si>
    <t>ZŚ Komenského, Medzilaborce</t>
  </si>
  <si>
    <t>Mgr. K. Zalevská</t>
  </si>
  <si>
    <t>Čerevková Ivana</t>
  </si>
  <si>
    <t>ZŠ Duchnovičova, Medzilaborce</t>
  </si>
  <si>
    <t>Macková Simona</t>
  </si>
  <si>
    <t>ZŠ Komenského, Medzilaborce</t>
  </si>
  <si>
    <t>Suchá Lea</t>
  </si>
  <si>
    <t>Holoničová Vladimíra</t>
  </si>
  <si>
    <t>ZŚ Duchnovičova, Medzilaborce</t>
  </si>
  <si>
    <t>Holpová Viktória</t>
  </si>
  <si>
    <t>Predseda OK CHO: Mgr. Alena Engelová</t>
  </si>
  <si>
    <t>Mgr .L. Masiová</t>
  </si>
  <si>
    <t>Mgr. L. Masiová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</si>
</sst>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174" fontId="0" fillId="0" borderId="15" xfId="0" applyNumberFormat="1" applyFont="1" applyBorder="1" applyAlignment="1">
      <alignment horizontal="center" vertical="center"/>
    </xf>
    <xf numFmtId="174" fontId="0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74" fontId="9" fillId="0" borderId="14" xfId="0" applyNumberFormat="1" applyFont="1" applyBorder="1" applyAlignment="1">
      <alignment horizontal="center" vertical="center"/>
    </xf>
    <xf numFmtId="174" fontId="9" fillId="0" borderId="2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74" fontId="9" fillId="0" borderId="16" xfId="0" applyNumberFormat="1" applyFont="1" applyBorder="1" applyAlignment="1">
      <alignment horizontal="center" vertical="center"/>
    </xf>
    <xf numFmtId="174" fontId="9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4" fontId="0" fillId="0" borderId="28" xfId="0" applyNumberFormat="1" applyFont="1" applyBorder="1" applyAlignment="1">
      <alignment horizontal="center" vertical="center"/>
    </xf>
    <xf numFmtId="174" fontId="9" fillId="0" borderId="29" xfId="0" applyNumberFormat="1" applyFont="1" applyBorder="1" applyAlignment="1">
      <alignment horizontal="center" vertical="center"/>
    </xf>
    <xf numFmtId="174" fontId="9" fillId="0" borderId="30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174" fontId="7" fillId="0" borderId="16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 vertical="center"/>
    </xf>
    <xf numFmtId="174" fontId="7" fillId="0" borderId="2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 vertical="center"/>
    </xf>
    <xf numFmtId="174" fontId="7" fillId="0" borderId="36" xfId="0" applyNumberFormat="1" applyFont="1" applyBorder="1" applyAlignment="1">
      <alignment horizontal="center" vertical="center"/>
    </xf>
    <xf numFmtId="174" fontId="0" fillId="0" borderId="36" xfId="0" applyNumberFormat="1" applyFont="1" applyBorder="1" applyAlignment="1">
      <alignment horizontal="center" vertical="center"/>
    </xf>
    <xf numFmtId="174" fontId="0" fillId="0" borderId="37" xfId="0" applyNumberFormat="1" applyFont="1" applyBorder="1" applyAlignment="1">
      <alignment horizontal="center" vertical="center"/>
    </xf>
    <xf numFmtId="174" fontId="0" fillId="0" borderId="38" xfId="0" applyNumberFormat="1" applyFont="1" applyBorder="1" applyAlignment="1">
      <alignment horizontal="center" vertical="center"/>
    </xf>
    <xf numFmtId="174" fontId="1" fillId="0" borderId="3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4" fontId="1" fillId="0" borderId="19" xfId="0" applyNumberFormat="1" applyFont="1" applyBorder="1" applyAlignment="1">
      <alignment horizontal="center" vertical="center"/>
    </xf>
    <xf numFmtId="174" fontId="1" fillId="0" borderId="17" xfId="0" applyNumberFormat="1" applyFont="1" applyBorder="1" applyAlignment="1">
      <alignment horizontal="center" vertical="center"/>
    </xf>
    <xf numFmtId="174" fontId="1" fillId="0" borderId="3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4" fontId="1" fillId="0" borderId="32" xfId="0" applyNumberFormat="1" applyFont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174" fontId="1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vertical="center"/>
    </xf>
    <xf numFmtId="174" fontId="9" fillId="0" borderId="21" xfId="0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174" fontId="0" fillId="0" borderId="36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3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228600</xdr:rowOff>
    </xdr:from>
    <xdr:to>
      <xdr:col>0</xdr:col>
      <xdr:colOff>0</xdr:colOff>
      <xdr:row>0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10267950" y="228600"/>
          <a:ext cx="0" cy="0"/>
          <a:chOff x="1174" y="9"/>
          <a:chExt cx="7876001" cy="130597922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174" y="9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89" zoomScaleNormal="89" zoomScalePageLayoutView="0" workbookViewId="0" topLeftCell="A1">
      <selection activeCell="J14" sqref="J14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21.125" style="0" customWidth="1"/>
    <col min="4" max="4" width="26.00390625" style="0" customWidth="1"/>
    <col min="5" max="8" width="7.75390625" style="0" customWidth="1"/>
    <col min="9" max="9" width="6.25390625" style="0" customWidth="1"/>
    <col min="10" max="15" width="6.75390625" style="0" customWidth="1"/>
    <col min="16" max="16" width="7.875" style="0" customWidth="1"/>
    <col min="17" max="17" width="13.625" style="0" customWidth="1"/>
    <col min="18" max="18" width="17.625" style="0" customWidth="1"/>
    <col min="19" max="19" width="16.875" style="0" customWidth="1"/>
    <col min="20" max="20" width="18.125" style="0" bestFit="1" customWidth="1"/>
  </cols>
  <sheetData>
    <row r="1" spans="1:18" ht="18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7" ht="16.5" thickBot="1">
      <c r="A3" s="115" t="s">
        <v>21</v>
      </c>
      <c r="B3" s="116"/>
      <c r="C3" s="116"/>
      <c r="D3" s="116"/>
      <c r="E3" s="116"/>
      <c r="F3" s="116"/>
      <c r="G3" s="116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8" ht="16.5" customHeight="1" thickBot="1">
      <c r="A4" s="97" t="s">
        <v>7</v>
      </c>
      <c r="B4" s="97" t="s">
        <v>14</v>
      </c>
      <c r="C4" s="100" t="s">
        <v>0</v>
      </c>
      <c r="D4" s="100" t="s">
        <v>11</v>
      </c>
      <c r="E4" s="109" t="s">
        <v>9</v>
      </c>
      <c r="F4" s="110"/>
      <c r="G4" s="111"/>
      <c r="H4" s="103" t="s">
        <v>1</v>
      </c>
      <c r="I4" s="105" t="s">
        <v>10</v>
      </c>
      <c r="J4" s="106"/>
      <c r="K4" s="106"/>
      <c r="L4" s="106"/>
      <c r="M4" s="106"/>
      <c r="N4" s="107"/>
      <c r="O4" s="100" t="s">
        <v>3</v>
      </c>
      <c r="P4" s="100" t="s">
        <v>8</v>
      </c>
      <c r="Q4" s="100" t="s">
        <v>4</v>
      </c>
      <c r="R4" s="103" t="s">
        <v>5</v>
      </c>
    </row>
    <row r="5" spans="1:18" ht="19.5" customHeight="1" thickBot="1">
      <c r="A5" s="98"/>
      <c r="B5" s="98"/>
      <c r="C5" s="101"/>
      <c r="D5" s="101"/>
      <c r="E5" s="112"/>
      <c r="F5" s="113"/>
      <c r="G5" s="114"/>
      <c r="H5" s="104"/>
      <c r="I5" s="105">
        <v>1</v>
      </c>
      <c r="J5" s="106"/>
      <c r="K5" s="107"/>
      <c r="L5" s="109">
        <v>2</v>
      </c>
      <c r="M5" s="110"/>
      <c r="N5" s="111"/>
      <c r="O5" s="102"/>
      <c r="P5" s="101"/>
      <c r="Q5" s="101"/>
      <c r="R5" s="108"/>
    </row>
    <row r="6" spans="1:18" ht="19.5" customHeight="1" thickBot="1">
      <c r="A6" s="98"/>
      <c r="B6" s="98"/>
      <c r="C6" s="101"/>
      <c r="D6" s="101"/>
      <c r="E6" s="12">
        <v>1</v>
      </c>
      <c r="F6" s="13">
        <v>2</v>
      </c>
      <c r="G6" s="91">
        <v>3</v>
      </c>
      <c r="H6" s="39" t="s">
        <v>2</v>
      </c>
      <c r="I6" s="76" t="s">
        <v>16</v>
      </c>
      <c r="J6" s="77" t="s">
        <v>19</v>
      </c>
      <c r="K6" s="79" t="s">
        <v>17</v>
      </c>
      <c r="L6" s="76" t="s">
        <v>16</v>
      </c>
      <c r="M6" s="80" t="s">
        <v>19</v>
      </c>
      <c r="N6" s="78" t="s">
        <v>17</v>
      </c>
      <c r="O6" s="81" t="s">
        <v>2</v>
      </c>
      <c r="P6" s="40" t="s">
        <v>20</v>
      </c>
      <c r="Q6" s="102"/>
      <c r="R6" s="108"/>
    </row>
    <row r="7" spans="1:26" ht="19.5" customHeight="1" thickBot="1">
      <c r="A7" s="99"/>
      <c r="B7" s="99"/>
      <c r="C7" s="102"/>
      <c r="D7" s="102"/>
      <c r="E7" s="59">
        <v>30</v>
      </c>
      <c r="F7" s="60">
        <v>16</v>
      </c>
      <c r="G7" s="56">
        <v>14</v>
      </c>
      <c r="H7" s="61">
        <f aca="true" t="shared" si="0" ref="H7:H22">SUM(E7:G7)</f>
        <v>60</v>
      </c>
      <c r="I7" s="51">
        <v>15</v>
      </c>
      <c r="J7" s="52">
        <v>4</v>
      </c>
      <c r="K7" s="56">
        <v>6</v>
      </c>
      <c r="L7" s="11">
        <v>5</v>
      </c>
      <c r="M7" s="58">
        <v>4</v>
      </c>
      <c r="N7" s="41">
        <v>6</v>
      </c>
      <c r="O7" s="82">
        <f aca="true" t="shared" si="1" ref="O7:O22">SUM(I7:N7)</f>
        <v>40</v>
      </c>
      <c r="P7" s="34">
        <f aca="true" t="shared" si="2" ref="P7:P22">SUM(H7+O7)</f>
        <v>100</v>
      </c>
      <c r="Q7" s="35" t="s">
        <v>12</v>
      </c>
      <c r="R7" s="104"/>
      <c r="T7" s="4"/>
      <c r="U7" s="4"/>
      <c r="V7" s="4"/>
      <c r="W7" s="4"/>
      <c r="X7" s="4"/>
      <c r="Y7" s="4"/>
      <c r="Z7" s="4"/>
    </row>
    <row r="8" spans="1:18" ht="19.5" customHeight="1" thickBot="1">
      <c r="A8" s="33">
        <v>1</v>
      </c>
      <c r="B8" s="22"/>
      <c r="C8" s="23" t="s">
        <v>22</v>
      </c>
      <c r="D8" s="64" t="s">
        <v>23</v>
      </c>
      <c r="E8" s="24">
        <v>21</v>
      </c>
      <c r="F8" s="25">
        <v>6.5</v>
      </c>
      <c r="G8" s="88">
        <v>7</v>
      </c>
      <c r="H8" s="70">
        <f t="shared" si="0"/>
        <v>34.5</v>
      </c>
      <c r="I8" s="45">
        <v>14</v>
      </c>
      <c r="J8" s="54">
        <v>1</v>
      </c>
      <c r="K8" s="42">
        <v>5.5</v>
      </c>
      <c r="L8" s="24">
        <v>3</v>
      </c>
      <c r="M8" s="25">
        <v>3</v>
      </c>
      <c r="N8" s="42">
        <v>0</v>
      </c>
      <c r="O8" s="83">
        <f t="shared" si="1"/>
        <v>26.5</v>
      </c>
      <c r="P8" s="26">
        <f t="shared" si="2"/>
        <v>61</v>
      </c>
      <c r="Q8" s="62" t="str">
        <f>IF(P8&gt;39.99,"Ú R","––")</f>
        <v>Ú R</v>
      </c>
      <c r="R8" s="92" t="s">
        <v>24</v>
      </c>
    </row>
    <row r="9" spans="1:18" ht="19.5" customHeight="1" thickBot="1">
      <c r="A9" s="21">
        <v>2</v>
      </c>
      <c r="B9" s="27"/>
      <c r="C9" s="28" t="s">
        <v>25</v>
      </c>
      <c r="D9" s="65" t="s">
        <v>26</v>
      </c>
      <c r="E9" s="29">
        <v>21.25</v>
      </c>
      <c r="F9" s="30">
        <v>5.5</v>
      </c>
      <c r="G9" s="89">
        <v>2.5</v>
      </c>
      <c r="H9" s="71">
        <f t="shared" si="0"/>
        <v>29.25</v>
      </c>
      <c r="I9" s="46">
        <v>13.5</v>
      </c>
      <c r="J9" s="53">
        <v>2</v>
      </c>
      <c r="K9" s="43">
        <v>6</v>
      </c>
      <c r="L9" s="29">
        <v>5</v>
      </c>
      <c r="M9" s="30">
        <v>4</v>
      </c>
      <c r="N9" s="43">
        <v>1</v>
      </c>
      <c r="O9" s="84">
        <f t="shared" si="1"/>
        <v>31.5</v>
      </c>
      <c r="P9" s="85">
        <f t="shared" si="2"/>
        <v>60.75</v>
      </c>
      <c r="Q9" s="62" t="str">
        <f aca="true" t="shared" si="3" ref="Q9:Q22">IF(P9&gt;39.99,"Ú R","––")</f>
        <v>Ú R</v>
      </c>
      <c r="R9" s="93" t="s">
        <v>35</v>
      </c>
    </row>
    <row r="10" spans="1:18" ht="19.5" customHeight="1" thickBot="1">
      <c r="A10" s="9">
        <v>3</v>
      </c>
      <c r="B10" s="18"/>
      <c r="C10" s="36" t="s">
        <v>27</v>
      </c>
      <c r="D10" s="66" t="s">
        <v>28</v>
      </c>
      <c r="E10" s="17">
        <v>21.75</v>
      </c>
      <c r="F10" s="16">
        <v>0</v>
      </c>
      <c r="G10" s="87">
        <v>6.5</v>
      </c>
      <c r="H10" s="71">
        <f t="shared" si="0"/>
        <v>28.25</v>
      </c>
      <c r="I10" s="46">
        <v>14</v>
      </c>
      <c r="J10" s="53">
        <v>1</v>
      </c>
      <c r="K10" s="44">
        <v>0</v>
      </c>
      <c r="L10" s="17">
        <v>5</v>
      </c>
      <c r="M10" s="16">
        <v>4</v>
      </c>
      <c r="N10" s="44">
        <v>0</v>
      </c>
      <c r="O10" s="84">
        <f t="shared" si="1"/>
        <v>24</v>
      </c>
      <c r="P10" s="85">
        <f t="shared" si="2"/>
        <v>52.25</v>
      </c>
      <c r="Q10" s="62" t="str">
        <f t="shared" si="3"/>
        <v>Ú R</v>
      </c>
      <c r="R10" s="18" t="s">
        <v>24</v>
      </c>
    </row>
    <row r="11" spans="1:18" ht="19.5" customHeight="1" thickBot="1">
      <c r="A11" s="9">
        <v>4</v>
      </c>
      <c r="B11" s="18"/>
      <c r="C11" s="19" t="s">
        <v>29</v>
      </c>
      <c r="D11" s="67" t="s">
        <v>28</v>
      </c>
      <c r="E11" s="17">
        <v>19.75</v>
      </c>
      <c r="F11" s="16">
        <v>0</v>
      </c>
      <c r="G11" s="87">
        <v>5.5</v>
      </c>
      <c r="H11" s="71">
        <f t="shared" si="0"/>
        <v>25.25</v>
      </c>
      <c r="I11" s="46">
        <v>14</v>
      </c>
      <c r="J11" s="53">
        <v>1.5</v>
      </c>
      <c r="K11" s="44">
        <v>0</v>
      </c>
      <c r="L11" s="17">
        <v>3</v>
      </c>
      <c r="M11" s="16">
        <v>4</v>
      </c>
      <c r="N11" s="44">
        <v>3</v>
      </c>
      <c r="O11" s="84">
        <f t="shared" si="1"/>
        <v>25.5</v>
      </c>
      <c r="P11" s="85">
        <f t="shared" si="2"/>
        <v>50.75</v>
      </c>
      <c r="Q11" s="62" t="str">
        <f t="shared" si="3"/>
        <v>Ú R</v>
      </c>
      <c r="R11" s="31" t="s">
        <v>24</v>
      </c>
    </row>
    <row r="12" spans="1:18" ht="19.5" customHeight="1" thickBot="1">
      <c r="A12" s="9">
        <v>5</v>
      </c>
      <c r="B12" s="18"/>
      <c r="C12" s="19" t="s">
        <v>30</v>
      </c>
      <c r="D12" s="67" t="s">
        <v>31</v>
      </c>
      <c r="E12" s="17">
        <v>12</v>
      </c>
      <c r="F12" s="16">
        <v>0</v>
      </c>
      <c r="G12" s="87">
        <v>3.5</v>
      </c>
      <c r="H12" s="71">
        <f t="shared" si="0"/>
        <v>15.5</v>
      </c>
      <c r="I12" s="46">
        <v>13</v>
      </c>
      <c r="J12" s="53">
        <v>1.5</v>
      </c>
      <c r="K12" s="44">
        <v>5.5</v>
      </c>
      <c r="L12" s="17">
        <v>3</v>
      </c>
      <c r="M12" s="16">
        <v>2.5</v>
      </c>
      <c r="N12" s="44">
        <v>0</v>
      </c>
      <c r="O12" s="84">
        <v>25.5</v>
      </c>
      <c r="P12" s="85">
        <f t="shared" si="2"/>
        <v>41</v>
      </c>
      <c r="Q12" s="62" t="str">
        <f t="shared" si="3"/>
        <v>Ú R</v>
      </c>
      <c r="R12" s="32" t="s">
        <v>34</v>
      </c>
    </row>
    <row r="13" spans="1:18" ht="19.5" customHeight="1" thickBot="1">
      <c r="A13" s="9">
        <v>6</v>
      </c>
      <c r="B13" s="18"/>
      <c r="C13" s="19" t="s">
        <v>32</v>
      </c>
      <c r="D13" s="67" t="s">
        <v>28</v>
      </c>
      <c r="E13" s="17">
        <v>12.25</v>
      </c>
      <c r="F13" s="16">
        <v>0</v>
      </c>
      <c r="G13" s="87">
        <v>4.5</v>
      </c>
      <c r="H13" s="71">
        <f t="shared" si="0"/>
        <v>16.75</v>
      </c>
      <c r="I13" s="46">
        <v>14</v>
      </c>
      <c r="J13" s="53">
        <v>1</v>
      </c>
      <c r="K13" s="44">
        <v>1</v>
      </c>
      <c r="L13" s="17">
        <v>3</v>
      </c>
      <c r="M13" s="16">
        <v>1</v>
      </c>
      <c r="N13" s="44">
        <v>0</v>
      </c>
      <c r="O13" s="84">
        <f t="shared" si="1"/>
        <v>20</v>
      </c>
      <c r="P13" s="85">
        <f t="shared" si="2"/>
        <v>36.75</v>
      </c>
      <c r="Q13" s="62" t="str">
        <f t="shared" si="3"/>
        <v>––</v>
      </c>
      <c r="R13" s="32" t="s">
        <v>24</v>
      </c>
    </row>
    <row r="14" spans="1:18" ht="19.5" customHeight="1" thickBot="1">
      <c r="A14" s="9">
        <v>7</v>
      </c>
      <c r="B14" s="18"/>
      <c r="C14" s="19"/>
      <c r="D14" s="67"/>
      <c r="E14" s="17"/>
      <c r="F14" s="16"/>
      <c r="G14" s="87"/>
      <c r="H14" s="71">
        <f t="shared" si="0"/>
        <v>0</v>
      </c>
      <c r="I14" s="46"/>
      <c r="J14" s="53"/>
      <c r="K14" s="44"/>
      <c r="L14" s="17"/>
      <c r="M14" s="16"/>
      <c r="N14" s="44"/>
      <c r="O14" s="84">
        <f t="shared" si="1"/>
        <v>0</v>
      </c>
      <c r="P14" s="85">
        <f t="shared" si="2"/>
        <v>0</v>
      </c>
      <c r="Q14" s="62" t="str">
        <f t="shared" si="3"/>
        <v>––</v>
      </c>
      <c r="R14" s="32"/>
    </row>
    <row r="15" spans="1:18" ht="19.5" customHeight="1" thickBot="1">
      <c r="A15" s="9">
        <v>8</v>
      </c>
      <c r="B15" s="18"/>
      <c r="C15" s="20"/>
      <c r="D15" s="68"/>
      <c r="E15" s="17"/>
      <c r="F15" s="16"/>
      <c r="G15" s="87"/>
      <c r="H15" s="71">
        <f t="shared" si="0"/>
        <v>0</v>
      </c>
      <c r="I15" s="46"/>
      <c r="J15" s="53"/>
      <c r="K15" s="44"/>
      <c r="L15" s="17"/>
      <c r="M15" s="16"/>
      <c r="N15" s="44"/>
      <c r="O15" s="84">
        <f t="shared" si="1"/>
        <v>0</v>
      </c>
      <c r="P15" s="85">
        <f t="shared" si="2"/>
        <v>0</v>
      </c>
      <c r="Q15" s="62" t="str">
        <f t="shared" si="3"/>
        <v>––</v>
      </c>
      <c r="R15" s="32"/>
    </row>
    <row r="16" spans="1:18" ht="19.5" customHeight="1" thickBot="1">
      <c r="A16" s="9">
        <v>9</v>
      </c>
      <c r="B16" s="18"/>
      <c r="C16" s="19"/>
      <c r="D16" s="67"/>
      <c r="E16" s="17"/>
      <c r="F16" s="16"/>
      <c r="G16" s="87"/>
      <c r="H16" s="71">
        <f t="shared" si="0"/>
        <v>0</v>
      </c>
      <c r="I16" s="46"/>
      <c r="J16" s="53"/>
      <c r="K16" s="44"/>
      <c r="L16" s="17"/>
      <c r="M16" s="16"/>
      <c r="N16" s="44"/>
      <c r="O16" s="84">
        <f t="shared" si="1"/>
        <v>0</v>
      </c>
      <c r="P16" s="85">
        <f t="shared" si="2"/>
        <v>0</v>
      </c>
      <c r="Q16" s="62" t="str">
        <f t="shared" si="3"/>
        <v>––</v>
      </c>
      <c r="R16" s="32"/>
    </row>
    <row r="17" spans="1:18" ht="19.5" customHeight="1" thickBot="1">
      <c r="A17" s="9">
        <v>10</v>
      </c>
      <c r="B17" s="18"/>
      <c r="C17" s="19"/>
      <c r="D17" s="67"/>
      <c r="E17" s="17"/>
      <c r="F17" s="16"/>
      <c r="G17" s="87"/>
      <c r="H17" s="71">
        <f t="shared" si="0"/>
        <v>0</v>
      </c>
      <c r="I17" s="46"/>
      <c r="J17" s="53"/>
      <c r="K17" s="44"/>
      <c r="L17" s="17"/>
      <c r="M17" s="16"/>
      <c r="N17" s="44"/>
      <c r="O17" s="84">
        <f t="shared" si="1"/>
        <v>0</v>
      </c>
      <c r="P17" s="85">
        <f t="shared" si="2"/>
        <v>0</v>
      </c>
      <c r="Q17" s="62" t="str">
        <f t="shared" si="3"/>
        <v>––</v>
      </c>
      <c r="R17" s="32"/>
    </row>
    <row r="18" spans="1:18" ht="19.5" customHeight="1" thickBot="1">
      <c r="A18" s="9">
        <v>11</v>
      </c>
      <c r="B18" s="18"/>
      <c r="C18" s="19"/>
      <c r="D18" s="67"/>
      <c r="E18" s="17"/>
      <c r="F18" s="16"/>
      <c r="G18" s="87"/>
      <c r="H18" s="71">
        <f t="shared" si="0"/>
        <v>0</v>
      </c>
      <c r="I18" s="46"/>
      <c r="J18" s="53"/>
      <c r="K18" s="44"/>
      <c r="L18" s="17"/>
      <c r="M18" s="16"/>
      <c r="N18" s="44"/>
      <c r="O18" s="84">
        <f t="shared" si="1"/>
        <v>0</v>
      </c>
      <c r="P18" s="85">
        <f t="shared" si="2"/>
        <v>0</v>
      </c>
      <c r="Q18" s="62" t="str">
        <f t="shared" si="3"/>
        <v>––</v>
      </c>
      <c r="R18" s="32"/>
    </row>
    <row r="19" spans="1:18" ht="19.5" customHeight="1" thickBot="1">
      <c r="A19" s="9">
        <v>12</v>
      </c>
      <c r="B19" s="18"/>
      <c r="C19" s="19"/>
      <c r="D19" s="67"/>
      <c r="E19" s="17"/>
      <c r="F19" s="16"/>
      <c r="G19" s="87"/>
      <c r="H19" s="71">
        <f t="shared" si="0"/>
        <v>0</v>
      </c>
      <c r="I19" s="46"/>
      <c r="J19" s="53"/>
      <c r="K19" s="44"/>
      <c r="L19" s="17"/>
      <c r="M19" s="16"/>
      <c r="N19" s="44"/>
      <c r="O19" s="84">
        <f t="shared" si="1"/>
        <v>0</v>
      </c>
      <c r="P19" s="85">
        <f t="shared" si="2"/>
        <v>0</v>
      </c>
      <c r="Q19" s="62" t="str">
        <f t="shared" si="3"/>
        <v>––</v>
      </c>
      <c r="R19" s="32"/>
    </row>
    <row r="20" spans="1:18" ht="19.5" customHeight="1" thickBot="1">
      <c r="A20" s="9">
        <v>13</v>
      </c>
      <c r="B20" s="18"/>
      <c r="C20" s="20"/>
      <c r="D20" s="68"/>
      <c r="E20" s="17"/>
      <c r="F20" s="16"/>
      <c r="G20" s="87"/>
      <c r="H20" s="71">
        <f t="shared" si="0"/>
        <v>0</v>
      </c>
      <c r="I20" s="46"/>
      <c r="J20" s="53"/>
      <c r="K20" s="44"/>
      <c r="L20" s="17"/>
      <c r="M20" s="16"/>
      <c r="N20" s="44"/>
      <c r="O20" s="84">
        <f t="shared" si="1"/>
        <v>0</v>
      </c>
      <c r="P20" s="85">
        <f t="shared" si="2"/>
        <v>0</v>
      </c>
      <c r="Q20" s="62" t="str">
        <f t="shared" si="3"/>
        <v>––</v>
      </c>
      <c r="R20" s="32"/>
    </row>
    <row r="21" spans="1:18" ht="19.5" customHeight="1" thickBot="1">
      <c r="A21" s="9">
        <v>14</v>
      </c>
      <c r="B21" s="18"/>
      <c r="C21" s="20"/>
      <c r="D21" s="68"/>
      <c r="E21" s="17"/>
      <c r="F21" s="16"/>
      <c r="G21" s="87"/>
      <c r="H21" s="71">
        <f t="shared" si="0"/>
        <v>0</v>
      </c>
      <c r="I21" s="46"/>
      <c r="J21" s="53"/>
      <c r="K21" s="44"/>
      <c r="L21" s="17"/>
      <c r="M21" s="16"/>
      <c r="N21" s="44"/>
      <c r="O21" s="84">
        <f t="shared" si="1"/>
        <v>0</v>
      </c>
      <c r="P21" s="85">
        <f t="shared" si="2"/>
        <v>0</v>
      </c>
      <c r="Q21" s="62" t="str">
        <f t="shared" si="3"/>
        <v>––</v>
      </c>
      <c r="R21" s="32"/>
    </row>
    <row r="22" spans="1:18" ht="19.5" customHeight="1" thickBot="1">
      <c r="A22" s="48">
        <v>15</v>
      </c>
      <c r="B22" s="49"/>
      <c r="C22" s="19"/>
      <c r="D22" s="69"/>
      <c r="E22" s="11"/>
      <c r="F22" s="58"/>
      <c r="G22" s="90"/>
      <c r="H22" s="72">
        <f t="shared" si="0"/>
        <v>0</v>
      </c>
      <c r="I22" s="47"/>
      <c r="J22" s="57"/>
      <c r="K22" s="41"/>
      <c r="L22" s="11"/>
      <c r="M22" s="58"/>
      <c r="N22" s="41"/>
      <c r="O22" s="82">
        <f t="shared" si="1"/>
        <v>0</v>
      </c>
      <c r="P22" s="86">
        <f t="shared" si="2"/>
        <v>0</v>
      </c>
      <c r="Q22" s="63" t="str">
        <f t="shared" si="3"/>
        <v>––</v>
      </c>
      <c r="R22" s="50"/>
    </row>
    <row r="23" spans="1:18" ht="19.5" customHeight="1">
      <c r="A23" s="8"/>
      <c r="B23" s="8"/>
      <c r="C23" s="14" t="s">
        <v>6</v>
      </c>
      <c r="D23" s="38"/>
      <c r="E23" s="73">
        <f>AVERAGE(E8:E22)</f>
        <v>18</v>
      </c>
      <c r="F23" s="73">
        <f>AVERAGE(F8:F22)</f>
        <v>2</v>
      </c>
      <c r="G23" s="73">
        <f>AVERAGE(G8:G22)</f>
        <v>4.916666666666667</v>
      </c>
      <c r="H23" s="74">
        <f aca="true" t="shared" si="4" ref="H23:P23">AVERAGE(H8:H22)</f>
        <v>9.966666666666667</v>
      </c>
      <c r="I23" s="73">
        <f t="shared" si="4"/>
        <v>13.75</v>
      </c>
      <c r="J23" s="73">
        <f t="shared" si="4"/>
        <v>1.3333333333333333</v>
      </c>
      <c r="K23" s="73">
        <f t="shared" si="4"/>
        <v>3</v>
      </c>
      <c r="L23" s="73">
        <f t="shared" si="4"/>
        <v>3.6666666666666665</v>
      </c>
      <c r="M23" s="73">
        <f t="shared" si="4"/>
        <v>3.0833333333333335</v>
      </c>
      <c r="N23" s="73">
        <f t="shared" si="4"/>
        <v>0.6666666666666666</v>
      </c>
      <c r="O23" s="74">
        <f t="shared" si="4"/>
        <v>10.2</v>
      </c>
      <c r="P23" s="74">
        <f t="shared" si="4"/>
        <v>20.166666666666668</v>
      </c>
      <c r="Q23" s="10"/>
      <c r="R23" s="8"/>
    </row>
    <row r="24" spans="3:17" ht="19.5" customHeight="1" thickBot="1">
      <c r="C24" s="15" t="s">
        <v>15</v>
      </c>
      <c r="D24" s="37"/>
      <c r="E24" s="55">
        <f>E23*100/E7</f>
        <v>60</v>
      </c>
      <c r="F24" s="55">
        <f>F23*100/F7</f>
        <v>12.5</v>
      </c>
      <c r="G24" s="55">
        <f>G23*100/G7</f>
        <v>35.11904761904762</v>
      </c>
      <c r="H24" s="75">
        <f aca="true" t="shared" si="5" ref="H24:P24">H23*100/H7</f>
        <v>16.61111111111111</v>
      </c>
      <c r="I24" s="55">
        <f t="shared" si="5"/>
        <v>91.66666666666667</v>
      </c>
      <c r="J24" s="55">
        <f t="shared" si="5"/>
        <v>33.33333333333333</v>
      </c>
      <c r="K24" s="55">
        <f t="shared" si="5"/>
        <v>50</v>
      </c>
      <c r="L24" s="55">
        <f t="shared" si="5"/>
        <v>73.33333333333333</v>
      </c>
      <c r="M24" s="55">
        <f t="shared" si="5"/>
        <v>77.08333333333334</v>
      </c>
      <c r="N24" s="55">
        <f t="shared" si="5"/>
        <v>11.111111111111109</v>
      </c>
      <c r="O24" s="75">
        <f t="shared" si="5"/>
        <v>25.499999999999996</v>
      </c>
      <c r="P24" s="75">
        <f t="shared" si="5"/>
        <v>20.166666666666668</v>
      </c>
      <c r="Q24" s="1"/>
    </row>
    <row r="25" spans="3:16" ht="19.5" customHeight="1"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</row>
    <row r="26" spans="12:17" ht="19.5" customHeight="1">
      <c r="L26" s="1"/>
      <c r="M26" s="1"/>
      <c r="N26" s="1"/>
      <c r="O26" s="1"/>
      <c r="P26" s="1"/>
      <c r="Q26" s="1"/>
    </row>
    <row r="27" spans="1:17" ht="19.5" customHeight="1">
      <c r="A27" s="1"/>
      <c r="B27" s="1"/>
      <c r="C27" s="5"/>
      <c r="L27" s="95" t="s">
        <v>33</v>
      </c>
      <c r="M27" s="96"/>
      <c r="N27" s="96"/>
      <c r="O27" s="96"/>
      <c r="P27" s="96"/>
      <c r="Q27" s="96"/>
    </row>
    <row r="28" spans="1:17" ht="19.5" customHeight="1">
      <c r="A28" s="1"/>
      <c r="B28" s="1"/>
      <c r="C28" s="1"/>
      <c r="Q28" s="1"/>
    </row>
    <row r="29" spans="1:16" ht="19.5" customHeight="1">
      <c r="A29" s="1"/>
      <c r="B29" s="1"/>
      <c r="O29" s="3"/>
      <c r="P29" s="1"/>
    </row>
    <row r="30" spans="1:3" ht="19.5" customHeight="1">
      <c r="A30" s="1"/>
      <c r="B30" s="1"/>
      <c r="C30" s="1"/>
    </row>
    <row r="32" ht="12.75">
      <c r="B32" s="2"/>
    </row>
  </sheetData>
  <sheetProtection/>
  <mergeCells count="17">
    <mergeCell ref="R4:R7"/>
    <mergeCell ref="Q4:Q6"/>
    <mergeCell ref="B4:B7"/>
    <mergeCell ref="L5:N5"/>
    <mergeCell ref="E4:G5"/>
    <mergeCell ref="A2:R2"/>
    <mergeCell ref="A3:Q3"/>
    <mergeCell ref="A1:R1"/>
    <mergeCell ref="L27:Q27"/>
    <mergeCell ref="A4:A7"/>
    <mergeCell ref="C4:C7"/>
    <mergeCell ref="D4:D7"/>
    <mergeCell ref="H4:H5"/>
    <mergeCell ref="O4:O5"/>
    <mergeCell ref="P4:P5"/>
    <mergeCell ref="I4:N4"/>
    <mergeCell ref="I5:K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ignoredErrors>
    <ignoredError sqref="E23:F23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Windows User</cp:lastModifiedBy>
  <cp:lastPrinted>2022-03-08T18:24:01Z</cp:lastPrinted>
  <dcterms:created xsi:type="dcterms:W3CDTF">2007-01-22T20:18:35Z</dcterms:created>
  <dcterms:modified xsi:type="dcterms:W3CDTF">2023-03-31T14:34:04Z</dcterms:modified>
  <cp:category/>
  <cp:version/>
  <cp:contentType/>
  <cp:contentStatus/>
</cp:coreProperties>
</file>